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f2bd38f92ac337e749d5426f5e9de4c35712cc83/48405056019/0267dae5-7693-48cd-99f6-0defaca2d2ff/"/>
    </mc:Choice>
  </mc:AlternateContent>
  <xr:revisionPtr revIDLastSave="0" documentId="13_ncr:1_{4CBFAB38-C429-43BB-846F-C5F3DAF003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a 6. Vang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E60" i="1"/>
  <c r="E11" i="1"/>
  <c r="E27" i="1"/>
  <c r="E10" i="1" s="1"/>
  <c r="E84" i="1" l="1"/>
  <c r="E81" i="1"/>
  <c r="E92" i="1" l="1"/>
  <c r="E88" i="1"/>
  <c r="E78" i="1"/>
  <c r="E65" i="1"/>
  <c r="E56" i="1"/>
  <c r="E52" i="1"/>
  <c r="E49" i="1"/>
  <c r="E46" i="1"/>
  <c r="E31" i="1"/>
  <c r="E23" i="1"/>
  <c r="E9" i="1" s="1"/>
  <c r="E19" i="1"/>
  <c r="E16" i="1"/>
  <c r="E13" i="1"/>
  <c r="E107" i="1"/>
  <c r="E117" i="1"/>
  <c r="E112" i="1"/>
  <c r="E109" i="1"/>
  <c r="E8" i="1" l="1"/>
  <c r="E106" i="1"/>
  <c r="E76" i="1"/>
  <c r="E42" i="1"/>
  <c r="E105" i="1"/>
  <c r="E104" i="1"/>
  <c r="E41" i="1"/>
  <c r="E75" i="1"/>
  <c r="E7" i="1" l="1"/>
  <c r="E6" i="1" s="1"/>
  <c r="E74" i="1"/>
  <c r="E40" i="1"/>
  <c r="E39" i="1" s="1"/>
  <c r="E103" i="1"/>
  <c r="E102" i="1" l="1"/>
  <c r="E73" i="1"/>
</calcChain>
</file>

<file path=xl/sharedStrings.xml><?xml version="1.0" encoding="utf-8"?>
<sst xmlns="http://schemas.openxmlformats.org/spreadsheetml/2006/main" count="103" uniqueCount="38">
  <si>
    <t>KULUD</t>
  </si>
  <si>
    <t>Programmi tegevus: Karistuste täideviimise korraldamine</t>
  </si>
  <si>
    <t>käibemaks</t>
  </si>
  <si>
    <t>INVESTEERINGUD</t>
  </si>
  <si>
    <t>sh investeeringute käibemaks</t>
  </si>
  <si>
    <t>Tööjõukulud</t>
  </si>
  <si>
    <t>Kindlaksmääratud tööjõukulud</t>
  </si>
  <si>
    <t>Tegevuskulud, v.a tööjõukulud</t>
  </si>
  <si>
    <t>Majandamiskulud</t>
  </si>
  <si>
    <t>Käibemaks</t>
  </si>
  <si>
    <t>sh majandamiskulude käibemaks</t>
  </si>
  <si>
    <t>Investeeringud</t>
  </si>
  <si>
    <t>IN004000</t>
  </si>
  <si>
    <t>Viru Vangla</t>
  </si>
  <si>
    <t>Toetused</t>
  </si>
  <si>
    <t>sh vabanemistoetused</t>
  </si>
  <si>
    <t>SE030001</t>
  </si>
  <si>
    <t>RKAS</t>
  </si>
  <si>
    <t>SE000028</t>
  </si>
  <si>
    <t>sh RKAS käibemaks</t>
  </si>
  <si>
    <t>Tuludest sõltuvad vahendid</t>
  </si>
  <si>
    <t>Amortisatsioon</t>
  </si>
  <si>
    <t>Tartu Vangla</t>
  </si>
  <si>
    <t>Tallinna Vangla</t>
  </si>
  <si>
    <t>Eelarve liik</t>
  </si>
  <si>
    <t>Eelarve konto</t>
  </si>
  <si>
    <t>Objekt</t>
  </si>
  <si>
    <t>Lisa 6</t>
  </si>
  <si>
    <t>Masinad ja seadmed</t>
  </si>
  <si>
    <t>Vanglate reserv</t>
  </si>
  <si>
    <t>Käesoleva käskkirja lisa 1 (Justiitsministeeriumi eelarve) alusel kehtestatud vanglate reservi koondülevaade (*informatiivne)</t>
  </si>
  <si>
    <t>Investeeringud masinatesse ja seadmetesse</t>
  </si>
  <si>
    <t>IN004080</t>
  </si>
  <si>
    <t>Vanglate 2024. aasta eelarve</t>
  </si>
  <si>
    <t>.2024. a käskkirja nr</t>
  </si>
  <si>
    <t xml:space="preserve">2024. a eelarve </t>
  </si>
  <si>
    <t>Vanglate turvalisus toimepidevus</t>
  </si>
  <si>
    <t>IN030009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</si>
</sst>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 applyBorder="1"/>
    <xf numFmtId="0" fontId="3" fillId="0" borderId="0" xfId="1" applyFont="1" applyBorder="1" applyAlignment="1">
      <alignment horizontal="left" indent="1"/>
    </xf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8" fillId="0" borderId="0" xfId="1" applyFont="1" applyBorder="1" applyAlignment="1">
      <alignment horizontal="left" indent="2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7" fillId="0" borderId="0" xfId="1" applyFont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right"/>
    </xf>
    <xf numFmtId="3" fontId="2" fillId="0" borderId="0" xfId="0" applyNumberFormat="1" applyFont="1"/>
    <xf numFmtId="3" fontId="11" fillId="0" borderId="0" xfId="1" applyNumberFormat="1" applyFont="1" applyBorder="1"/>
    <xf numFmtId="3" fontId="12" fillId="0" borderId="0" xfId="1" applyNumberFormat="1" applyFont="1" applyBorder="1"/>
    <xf numFmtId="3" fontId="6" fillId="0" borderId="0" xfId="1" applyNumberFormat="1" applyFont="1"/>
    <xf numFmtId="3" fontId="3" fillId="0" borderId="0" xfId="1" applyNumberFormat="1" applyFont="1" applyBorder="1"/>
    <xf numFmtId="3" fontId="6" fillId="0" borderId="0" xfId="1" applyNumberFormat="1" applyFont="1" applyBorder="1"/>
    <xf numFmtId="0" fontId="13" fillId="2" borderId="0" xfId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Border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3" fontId="14" fillId="0" borderId="0" xfId="0" applyNumberFormat="1" applyFont="1"/>
    <xf numFmtId="0" fontId="17" fillId="0" borderId="0" xfId="0" applyFont="1"/>
    <xf numFmtId="3" fontId="17" fillId="0" borderId="0" xfId="1" applyNumberFormat="1" applyFont="1" applyBorder="1"/>
    <xf numFmtId="0" fontId="18" fillId="0" borderId="0" xfId="0" applyFont="1"/>
    <xf numFmtId="3" fontId="18" fillId="0" borderId="0" xfId="1" applyNumberFormat="1" applyFont="1" applyBorder="1"/>
    <xf numFmtId="0" fontId="19" fillId="0" borderId="0" xfId="1" applyFont="1" applyAlignment="1">
      <alignment horizontal="center"/>
    </xf>
    <xf numFmtId="0" fontId="19" fillId="0" borderId="0" xfId="1" applyFont="1"/>
    <xf numFmtId="3" fontId="14" fillId="0" borderId="0" xfId="1" applyNumberFormat="1" applyFont="1" applyBorder="1"/>
    <xf numFmtId="0" fontId="16" fillId="0" borderId="0" xfId="0" applyFont="1" applyAlignment="1">
      <alignment horizontal="left" indent="1"/>
    </xf>
    <xf numFmtId="3" fontId="16" fillId="0" borderId="0" xfId="1" applyNumberFormat="1" applyFont="1"/>
    <xf numFmtId="0" fontId="20" fillId="0" borderId="0" xfId="1" applyFont="1" applyBorder="1"/>
    <xf numFmtId="3" fontId="19" fillId="0" borderId="0" xfId="1" applyNumberFormat="1" applyFont="1"/>
    <xf numFmtId="0" fontId="16" fillId="0" borderId="0" xfId="1" applyFont="1" applyBorder="1" applyAlignment="1">
      <alignment horizontal="left" indent="1"/>
    </xf>
    <xf numFmtId="0" fontId="16" fillId="0" borderId="0" xfId="1" applyFont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3" fontId="16" fillId="0" borderId="0" xfId="1" applyNumberFormat="1" applyFont="1" applyBorder="1"/>
    <xf numFmtId="3" fontId="19" fillId="0" borderId="0" xfId="1" applyNumberFormat="1" applyFont="1" applyBorder="1"/>
    <xf numFmtId="0" fontId="21" fillId="0" borderId="0" xfId="1" applyFont="1" applyFill="1" applyBorder="1" applyAlignment="1">
      <alignment horizontal="center"/>
    </xf>
    <xf numFmtId="0" fontId="22" fillId="0" borderId="0" xfId="0" applyFont="1" applyAlignment="1">
      <alignment horizontal="left" indent="1"/>
    </xf>
    <xf numFmtId="0" fontId="7" fillId="0" borderId="0" xfId="1" applyFont="1"/>
    <xf numFmtId="0" fontId="3" fillId="0" borderId="0" xfId="1" applyFont="1" applyAlignment="1">
      <alignment horizontal="left" indent="1"/>
    </xf>
    <xf numFmtId="3" fontId="11" fillId="0" borderId="0" xfId="1" applyNumberFormat="1" applyFont="1"/>
  </cellXfs>
  <cellStyles count="2">
    <cellStyle name="Normaallaad" xfId="0" builtinId="0"/>
    <cellStyle name="Normaallaad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9"/>
  <sheetViews>
    <sheetView showZeros="0"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08" sqref="M108"/>
    </sheetView>
  </sheetViews>
  <sheetFormatPr defaultRowHeight="14.5" x14ac:dyDescent="0.35"/>
  <cols>
    <col min="1" max="1" width="58.6328125" customWidth="1"/>
    <col min="2" max="3" width="7.36328125" customWidth="1"/>
    <col min="4" max="4" width="9.453125" customWidth="1"/>
    <col min="5" max="5" width="18.08984375" customWidth="1"/>
  </cols>
  <sheetData>
    <row r="1" spans="1:5" x14ac:dyDescent="0.35">
      <c r="E1" s="26" t="s">
        <v>34</v>
      </c>
    </row>
    <row r="2" spans="1:5" x14ac:dyDescent="0.35">
      <c r="E2" s="27" t="s">
        <v>27</v>
      </c>
    </row>
    <row r="3" spans="1:5" ht="15.5" x14ac:dyDescent="0.35">
      <c r="A3" s="28" t="s">
        <v>33</v>
      </c>
    </row>
    <row r="5" spans="1:5" ht="42" customHeight="1" x14ac:dyDescent="0.35">
      <c r="A5" s="25"/>
      <c r="B5" s="25" t="s">
        <v>24</v>
      </c>
      <c r="C5" s="25" t="s">
        <v>25</v>
      </c>
      <c r="D5" s="25" t="s">
        <v>26</v>
      </c>
      <c r="E5" s="25" t="s">
        <v>35</v>
      </c>
    </row>
    <row r="6" spans="1:5" ht="17" x14ac:dyDescent="0.4">
      <c r="A6" s="1" t="s">
        <v>13</v>
      </c>
      <c r="B6" s="2"/>
      <c r="C6" s="2"/>
      <c r="D6" s="3"/>
      <c r="E6" s="19">
        <f>E7+E10</f>
        <v>29832301.669369999</v>
      </c>
    </row>
    <row r="7" spans="1:5" ht="17" x14ac:dyDescent="0.4">
      <c r="A7" s="1" t="s">
        <v>0</v>
      </c>
      <c r="B7" s="2"/>
      <c r="C7" s="2"/>
      <c r="D7" s="3"/>
      <c r="E7" s="19">
        <f>E8+E9</f>
        <v>29418285.669369999</v>
      </c>
    </row>
    <row r="8" spans="1:5" ht="15.5" x14ac:dyDescent="0.35">
      <c r="A8" s="4" t="s">
        <v>1</v>
      </c>
      <c r="B8" s="2"/>
      <c r="C8" s="2"/>
      <c r="D8" s="3"/>
      <c r="E8" s="20">
        <f>E13+E16+E19+E32+E33+E36</f>
        <v>26963305.566833332</v>
      </c>
    </row>
    <row r="9" spans="1:5" ht="15.5" x14ac:dyDescent="0.35">
      <c r="A9" s="5" t="s">
        <v>2</v>
      </c>
      <c r="B9" s="2"/>
      <c r="C9" s="2"/>
      <c r="D9" s="3"/>
      <c r="E9" s="21">
        <f>E23+E34</f>
        <v>2454980.1025366662</v>
      </c>
    </row>
    <row r="10" spans="1:5" ht="15.5" x14ac:dyDescent="0.35">
      <c r="A10" s="4" t="s">
        <v>3</v>
      </c>
      <c r="B10" s="2"/>
      <c r="C10" s="2"/>
      <c r="D10" s="3"/>
      <c r="E10" s="54">
        <f>E27</f>
        <v>414016</v>
      </c>
    </row>
    <row r="11" spans="1:5" ht="15.5" x14ac:dyDescent="0.35">
      <c r="A11" s="51" t="s">
        <v>4</v>
      </c>
      <c r="B11" s="2"/>
      <c r="C11" s="2"/>
      <c r="D11" s="3"/>
      <c r="E11" s="21">
        <f>E29</f>
        <v>74659</v>
      </c>
    </row>
    <row r="12" spans="1:5" x14ac:dyDescent="0.35">
      <c r="A12" s="3"/>
      <c r="B12" s="2"/>
      <c r="C12" s="2"/>
      <c r="D12" s="3"/>
      <c r="E12" s="3"/>
    </row>
    <row r="13" spans="1:5" x14ac:dyDescent="0.35">
      <c r="A13" s="8" t="s">
        <v>14</v>
      </c>
      <c r="B13" s="6"/>
      <c r="C13" s="13"/>
      <c r="D13" s="13"/>
      <c r="E13" s="24">
        <f>E14</f>
        <v>2500</v>
      </c>
    </row>
    <row r="14" spans="1:5" x14ac:dyDescent="0.35">
      <c r="A14" s="12" t="s">
        <v>15</v>
      </c>
      <c r="B14" s="11">
        <v>20</v>
      </c>
      <c r="C14" s="11">
        <v>41</v>
      </c>
      <c r="D14" s="11" t="s">
        <v>16</v>
      </c>
      <c r="E14" s="23">
        <v>2500</v>
      </c>
    </row>
    <row r="15" spans="1:5" ht="15.5" x14ac:dyDescent="0.35">
      <c r="A15" s="4"/>
      <c r="B15" s="2"/>
      <c r="C15" s="14"/>
      <c r="D15" s="14"/>
      <c r="E15" s="3"/>
    </row>
    <row r="16" spans="1:5" x14ac:dyDescent="0.35">
      <c r="A16" s="8" t="s">
        <v>5</v>
      </c>
      <c r="B16" s="6"/>
      <c r="C16" s="13"/>
      <c r="D16" s="13"/>
      <c r="E16" s="22">
        <f>E17</f>
        <v>15786980</v>
      </c>
    </row>
    <row r="17" spans="1:5" x14ac:dyDescent="0.35">
      <c r="A17" s="9" t="s">
        <v>6</v>
      </c>
      <c r="B17" s="11">
        <v>20</v>
      </c>
      <c r="C17" s="11">
        <v>50</v>
      </c>
      <c r="D17" s="11"/>
      <c r="E17" s="23">
        <v>15786980</v>
      </c>
    </row>
    <row r="18" spans="1:5" x14ac:dyDescent="0.35">
      <c r="A18" s="3"/>
      <c r="B18" s="11"/>
      <c r="C18" s="11"/>
      <c r="D18" s="11"/>
      <c r="E18" s="3"/>
    </row>
    <row r="19" spans="1:5" x14ac:dyDescent="0.35">
      <c r="A19" s="8" t="s">
        <v>7</v>
      </c>
      <c r="B19" s="15"/>
      <c r="C19" s="15"/>
      <c r="D19" s="15"/>
      <c r="E19" s="22">
        <f>E20+E21</f>
        <v>10942075.566833332</v>
      </c>
    </row>
    <row r="20" spans="1:5" x14ac:dyDescent="0.35">
      <c r="A20" s="9" t="s">
        <v>8</v>
      </c>
      <c r="B20" s="11">
        <v>20</v>
      </c>
      <c r="C20" s="11">
        <v>55</v>
      </c>
      <c r="D20" s="11"/>
      <c r="E20" s="23">
        <v>1757143</v>
      </c>
    </row>
    <row r="21" spans="1:5" x14ac:dyDescent="0.35">
      <c r="A21" s="9" t="s">
        <v>17</v>
      </c>
      <c r="B21" s="11">
        <v>20</v>
      </c>
      <c r="C21" s="11">
        <v>55</v>
      </c>
      <c r="D21" s="11" t="s">
        <v>18</v>
      </c>
      <c r="E21" s="23">
        <v>9184932.5668333322</v>
      </c>
    </row>
    <row r="22" spans="1:5" x14ac:dyDescent="0.35">
      <c r="A22" s="9"/>
      <c r="B22" s="10"/>
      <c r="C22" s="10"/>
      <c r="D22" s="11"/>
      <c r="E22" s="3"/>
    </row>
    <row r="23" spans="1:5" x14ac:dyDescent="0.35">
      <c r="A23" s="16" t="s">
        <v>9</v>
      </c>
      <c r="B23" s="17"/>
      <c r="C23" s="17"/>
      <c r="D23" s="15"/>
      <c r="E23" s="22">
        <f>E24+E25</f>
        <v>2435260.1025366662</v>
      </c>
    </row>
    <row r="24" spans="1:5" x14ac:dyDescent="0.35">
      <c r="A24" s="12" t="s">
        <v>10</v>
      </c>
      <c r="B24" s="11">
        <v>10</v>
      </c>
      <c r="C24" s="11">
        <v>601</v>
      </c>
      <c r="D24" s="11"/>
      <c r="E24" s="23">
        <v>420891</v>
      </c>
    </row>
    <row r="25" spans="1:5" x14ac:dyDescent="0.35">
      <c r="A25" s="12" t="s">
        <v>19</v>
      </c>
      <c r="B25" s="11">
        <v>10</v>
      </c>
      <c r="C25" s="11">
        <v>601</v>
      </c>
      <c r="D25" s="11" t="s">
        <v>18</v>
      </c>
      <c r="E25" s="23">
        <v>2014369.1025366662</v>
      </c>
    </row>
    <row r="26" spans="1:5" x14ac:dyDescent="0.35">
      <c r="A26" s="3"/>
      <c r="B26" s="2"/>
      <c r="C26" s="2"/>
      <c r="D26" s="3"/>
      <c r="E26" s="3"/>
    </row>
    <row r="27" spans="1:5" x14ac:dyDescent="0.35">
      <c r="A27" s="52" t="s">
        <v>11</v>
      </c>
      <c r="B27" s="2"/>
      <c r="C27" s="2"/>
      <c r="D27" s="2"/>
      <c r="E27" s="22">
        <f>E28+E29</f>
        <v>414016</v>
      </c>
    </row>
    <row r="28" spans="1:5" x14ac:dyDescent="0.35">
      <c r="A28" s="53" t="s">
        <v>31</v>
      </c>
      <c r="B28" s="2">
        <v>20</v>
      </c>
      <c r="C28" s="2">
        <v>15</v>
      </c>
      <c r="D28" s="2" t="s">
        <v>32</v>
      </c>
      <c r="E28" s="23">
        <v>339357</v>
      </c>
    </row>
    <row r="29" spans="1:5" x14ac:dyDescent="0.35">
      <c r="A29" s="53" t="s">
        <v>9</v>
      </c>
      <c r="B29" s="2">
        <v>10</v>
      </c>
      <c r="C29" s="2">
        <v>601002</v>
      </c>
      <c r="D29" s="2"/>
      <c r="E29" s="23">
        <v>74659</v>
      </c>
    </row>
    <row r="30" spans="1:5" x14ac:dyDescent="0.35">
      <c r="A30" s="53"/>
      <c r="B30" s="2"/>
      <c r="C30" s="2"/>
      <c r="D30" s="2"/>
      <c r="E30" s="3"/>
    </row>
    <row r="31" spans="1:5" x14ac:dyDescent="0.35">
      <c r="A31" s="8" t="s">
        <v>20</v>
      </c>
      <c r="B31" s="6"/>
      <c r="C31" s="6"/>
      <c r="D31" s="7"/>
      <c r="E31" s="22">
        <f>E32+E33+E34</f>
        <v>220370</v>
      </c>
    </row>
    <row r="32" spans="1:5" x14ac:dyDescent="0.35">
      <c r="A32" s="9" t="s">
        <v>5</v>
      </c>
      <c r="B32" s="11">
        <v>44</v>
      </c>
      <c r="C32" s="11">
        <v>50</v>
      </c>
      <c r="D32" s="11"/>
      <c r="E32" s="23">
        <v>47000</v>
      </c>
    </row>
    <row r="33" spans="1:5" x14ac:dyDescent="0.35">
      <c r="A33" s="9" t="s">
        <v>8</v>
      </c>
      <c r="B33" s="11">
        <v>44</v>
      </c>
      <c r="C33" s="11">
        <v>55</v>
      </c>
      <c r="D33" s="11"/>
      <c r="E33" s="23">
        <v>153650</v>
      </c>
    </row>
    <row r="34" spans="1:5" x14ac:dyDescent="0.35">
      <c r="A34" s="9" t="s">
        <v>9</v>
      </c>
      <c r="B34" s="11">
        <v>44</v>
      </c>
      <c r="C34" s="11">
        <v>601</v>
      </c>
      <c r="D34" s="11"/>
      <c r="E34" s="23">
        <v>19720</v>
      </c>
    </row>
    <row r="35" spans="1:5" x14ac:dyDescent="0.35">
      <c r="A35" s="9"/>
      <c r="B35" s="11"/>
      <c r="C35" s="11"/>
      <c r="D35" s="11"/>
      <c r="E35" s="23"/>
    </row>
    <row r="36" spans="1:5" x14ac:dyDescent="0.35">
      <c r="A36" s="8" t="s">
        <v>21</v>
      </c>
      <c r="B36" s="17">
        <v>60</v>
      </c>
      <c r="C36" s="17">
        <v>61</v>
      </c>
      <c r="D36" s="18"/>
      <c r="E36" s="22">
        <v>31100</v>
      </c>
    </row>
    <row r="37" spans="1:5" x14ac:dyDescent="0.35">
      <c r="A37" s="3"/>
      <c r="B37" s="2"/>
      <c r="C37" s="2"/>
      <c r="D37" s="3"/>
      <c r="E37" s="3"/>
    </row>
    <row r="38" spans="1:5" x14ac:dyDescent="0.35">
      <c r="A38" s="3"/>
      <c r="B38" s="2"/>
      <c r="C38" s="2"/>
      <c r="D38" s="3"/>
      <c r="E38" s="3"/>
    </row>
    <row r="39" spans="1:5" ht="17" x14ac:dyDescent="0.4">
      <c r="A39" s="1" t="s">
        <v>22</v>
      </c>
      <c r="B39" s="2"/>
      <c r="C39" s="2"/>
      <c r="D39" s="3"/>
      <c r="E39" s="19">
        <f>E40+E43</f>
        <v>17917975.364690598</v>
      </c>
    </row>
    <row r="40" spans="1:5" ht="17" x14ac:dyDescent="0.4">
      <c r="A40" s="1" t="s">
        <v>0</v>
      </c>
      <c r="B40" s="2"/>
      <c r="C40" s="2"/>
      <c r="D40" s="3"/>
      <c r="E40" s="19">
        <f>E41+E42</f>
        <v>17203333.364690598</v>
      </c>
    </row>
    <row r="41" spans="1:5" ht="15.5" x14ac:dyDescent="0.35">
      <c r="A41" s="4" t="s">
        <v>1</v>
      </c>
      <c r="B41" s="2"/>
      <c r="C41" s="2"/>
      <c r="D41" s="3"/>
      <c r="E41" s="20">
        <f>E46+E49+E52+E66+E67+E70</f>
        <v>15836801.567955498</v>
      </c>
    </row>
    <row r="42" spans="1:5" ht="15.5" x14ac:dyDescent="0.35">
      <c r="A42" s="5" t="s">
        <v>2</v>
      </c>
      <c r="B42" s="2"/>
      <c r="C42" s="2"/>
      <c r="D42" s="3"/>
      <c r="E42" s="21">
        <f>E56+E68</f>
        <v>1366531.7967350993</v>
      </c>
    </row>
    <row r="43" spans="1:5" ht="15.5" x14ac:dyDescent="0.35">
      <c r="A43" s="4" t="s">
        <v>3</v>
      </c>
      <c r="B43" s="2"/>
      <c r="C43" s="2"/>
      <c r="D43" s="3"/>
      <c r="E43" s="54">
        <f>E60</f>
        <v>714642</v>
      </c>
    </row>
    <row r="44" spans="1:5" ht="15.5" x14ac:dyDescent="0.35">
      <c r="A44" s="51" t="s">
        <v>4</v>
      </c>
      <c r="B44" s="2"/>
      <c r="C44" s="2"/>
      <c r="D44" s="3"/>
      <c r="E44" s="21">
        <f>E63</f>
        <v>128870</v>
      </c>
    </row>
    <row r="45" spans="1:5" x14ac:dyDescent="0.35">
      <c r="A45" s="3"/>
      <c r="B45" s="2"/>
      <c r="C45" s="2"/>
      <c r="D45" s="3"/>
      <c r="E45" s="3"/>
    </row>
    <row r="46" spans="1:5" x14ac:dyDescent="0.35">
      <c r="A46" s="8" t="s">
        <v>14</v>
      </c>
      <c r="B46" s="6"/>
      <c r="C46" s="13"/>
      <c r="D46" s="13"/>
      <c r="E46" s="22">
        <f>E47</f>
        <v>1500</v>
      </c>
    </row>
    <row r="47" spans="1:5" x14ac:dyDescent="0.35">
      <c r="A47" s="12" t="s">
        <v>15</v>
      </c>
      <c r="B47" s="11">
        <v>20</v>
      </c>
      <c r="C47" s="11">
        <v>41</v>
      </c>
      <c r="D47" s="11" t="s">
        <v>16</v>
      </c>
      <c r="E47" s="23">
        <v>1500</v>
      </c>
    </row>
    <row r="48" spans="1:5" ht="15.5" x14ac:dyDescent="0.35">
      <c r="A48" s="4"/>
      <c r="B48" s="2"/>
      <c r="C48" s="14"/>
      <c r="D48" s="14"/>
      <c r="E48" s="3"/>
    </row>
    <row r="49" spans="1:5" x14ac:dyDescent="0.35">
      <c r="A49" s="8" t="s">
        <v>5</v>
      </c>
      <c r="B49" s="6"/>
      <c r="C49" s="13"/>
      <c r="D49" s="13"/>
      <c r="E49" s="22">
        <f>E50</f>
        <v>9566651</v>
      </c>
    </row>
    <row r="50" spans="1:5" x14ac:dyDescent="0.35">
      <c r="A50" s="9" t="s">
        <v>6</v>
      </c>
      <c r="B50" s="11">
        <v>20</v>
      </c>
      <c r="C50" s="11">
        <v>50</v>
      </c>
      <c r="D50" s="11"/>
      <c r="E50" s="23">
        <v>9566651</v>
      </c>
    </row>
    <row r="51" spans="1:5" x14ac:dyDescent="0.35">
      <c r="A51" s="3"/>
      <c r="B51" s="11"/>
      <c r="C51" s="11"/>
      <c r="D51" s="11"/>
      <c r="E51" s="3"/>
    </row>
    <row r="52" spans="1:5" x14ac:dyDescent="0.35">
      <c r="A52" s="8" t="s">
        <v>7</v>
      </c>
      <c r="B52" s="15"/>
      <c r="C52" s="15"/>
      <c r="D52" s="15"/>
      <c r="E52" s="22">
        <f>E53+E54</f>
        <v>6063750.5679554977</v>
      </c>
    </row>
    <row r="53" spans="1:5" x14ac:dyDescent="0.35">
      <c r="A53" s="9" t="s">
        <v>8</v>
      </c>
      <c r="B53" s="11">
        <v>20</v>
      </c>
      <c r="C53" s="11">
        <v>55</v>
      </c>
      <c r="D53" s="11"/>
      <c r="E53" s="23">
        <v>1175899</v>
      </c>
    </row>
    <row r="54" spans="1:5" x14ac:dyDescent="0.35">
      <c r="A54" s="9" t="s">
        <v>17</v>
      </c>
      <c r="B54" s="11">
        <v>20</v>
      </c>
      <c r="C54" s="11">
        <v>55</v>
      </c>
      <c r="D54" s="11" t="s">
        <v>18</v>
      </c>
      <c r="E54" s="23">
        <v>4887851.5679554977</v>
      </c>
    </row>
    <row r="55" spans="1:5" x14ac:dyDescent="0.35">
      <c r="A55" s="9"/>
      <c r="B55" s="10"/>
      <c r="C55" s="10"/>
      <c r="D55" s="11"/>
      <c r="E55" s="3"/>
    </row>
    <row r="56" spans="1:5" x14ac:dyDescent="0.35">
      <c r="A56" s="16" t="s">
        <v>9</v>
      </c>
      <c r="B56" s="17"/>
      <c r="C56" s="17"/>
      <c r="D56" s="15"/>
      <c r="E56" s="22">
        <f>E57+E58</f>
        <v>1353631.7967350993</v>
      </c>
    </row>
    <row r="57" spans="1:5" x14ac:dyDescent="0.35">
      <c r="A57" s="12" t="s">
        <v>10</v>
      </c>
      <c r="B57" s="11">
        <v>10</v>
      </c>
      <c r="C57" s="11">
        <v>601</v>
      </c>
      <c r="D57" s="11"/>
      <c r="E57" s="23">
        <v>281665</v>
      </c>
    </row>
    <row r="58" spans="1:5" x14ac:dyDescent="0.35">
      <c r="A58" s="12" t="s">
        <v>19</v>
      </c>
      <c r="B58" s="11">
        <v>10</v>
      </c>
      <c r="C58" s="11">
        <v>601</v>
      </c>
      <c r="D58" s="11" t="s">
        <v>18</v>
      </c>
      <c r="E58" s="23">
        <v>1071966.7967350993</v>
      </c>
    </row>
    <row r="59" spans="1:5" x14ac:dyDescent="0.35">
      <c r="A59" s="12"/>
      <c r="B59" s="11"/>
      <c r="C59" s="11"/>
      <c r="D59" s="11"/>
      <c r="E59" s="23"/>
    </row>
    <row r="60" spans="1:5" x14ac:dyDescent="0.35">
      <c r="A60" s="52" t="s">
        <v>11</v>
      </c>
      <c r="B60" s="2"/>
      <c r="C60" s="2"/>
      <c r="D60" s="2"/>
      <c r="E60" s="22">
        <f>E61+E62+E63</f>
        <v>714642</v>
      </c>
    </row>
    <row r="61" spans="1:5" x14ac:dyDescent="0.35">
      <c r="A61" s="53" t="s">
        <v>31</v>
      </c>
      <c r="B61" s="2">
        <v>20</v>
      </c>
      <c r="C61" s="2">
        <v>15</v>
      </c>
      <c r="D61" s="2" t="s">
        <v>32</v>
      </c>
      <c r="E61" s="23">
        <v>505772</v>
      </c>
    </row>
    <row r="62" spans="1:5" x14ac:dyDescent="0.35">
      <c r="A62" s="53" t="s">
        <v>36</v>
      </c>
      <c r="B62" s="2">
        <v>20</v>
      </c>
      <c r="C62" s="2">
        <v>15</v>
      </c>
      <c r="D62" s="2" t="s">
        <v>37</v>
      </c>
      <c r="E62" s="23">
        <v>80000</v>
      </c>
    </row>
    <row r="63" spans="1:5" x14ac:dyDescent="0.35">
      <c r="A63" s="53" t="s">
        <v>9</v>
      </c>
      <c r="B63" s="2">
        <v>10</v>
      </c>
      <c r="C63" s="2">
        <v>601002</v>
      </c>
      <c r="D63" s="2"/>
      <c r="E63" s="23">
        <v>128870</v>
      </c>
    </row>
    <row r="64" spans="1:5" x14ac:dyDescent="0.35">
      <c r="A64" s="12"/>
      <c r="B64" s="11"/>
      <c r="C64" s="11"/>
      <c r="D64" s="11"/>
      <c r="E64" s="23"/>
    </row>
    <row r="65" spans="1:5" x14ac:dyDescent="0.35">
      <c r="A65" s="8" t="s">
        <v>20</v>
      </c>
      <c r="B65" s="6"/>
      <c r="C65" s="6"/>
      <c r="D65" s="7"/>
      <c r="E65" s="22">
        <f>E66+E67+E68</f>
        <v>178200</v>
      </c>
    </row>
    <row r="66" spans="1:5" x14ac:dyDescent="0.35">
      <c r="A66" s="9" t="s">
        <v>5</v>
      </c>
      <c r="B66" s="11">
        <v>44</v>
      </c>
      <c r="C66" s="11">
        <v>50</v>
      </c>
      <c r="D66" s="11"/>
      <c r="E66" s="23">
        <v>42500</v>
      </c>
    </row>
    <row r="67" spans="1:5" x14ac:dyDescent="0.35">
      <c r="A67" s="9" t="s">
        <v>8</v>
      </c>
      <c r="B67" s="11">
        <v>44</v>
      </c>
      <c r="C67" s="11">
        <v>55</v>
      </c>
      <c r="D67" s="11"/>
      <c r="E67" s="23">
        <v>122800</v>
      </c>
    </row>
    <row r="68" spans="1:5" x14ac:dyDescent="0.35">
      <c r="A68" s="9" t="s">
        <v>9</v>
      </c>
      <c r="B68" s="11">
        <v>44</v>
      </c>
      <c r="C68" s="11">
        <v>601</v>
      </c>
      <c r="D68" s="11"/>
      <c r="E68" s="23">
        <v>12900</v>
      </c>
    </row>
    <row r="69" spans="1:5" x14ac:dyDescent="0.35">
      <c r="A69" s="9"/>
      <c r="B69" s="11"/>
      <c r="C69" s="11"/>
      <c r="D69" s="11"/>
      <c r="E69" s="23"/>
    </row>
    <row r="70" spans="1:5" x14ac:dyDescent="0.35">
      <c r="A70" s="8" t="s">
        <v>21</v>
      </c>
      <c r="B70" s="17">
        <v>60</v>
      </c>
      <c r="C70" s="17">
        <v>61</v>
      </c>
      <c r="D70" s="18"/>
      <c r="E70" s="24">
        <v>39600</v>
      </c>
    </row>
    <row r="71" spans="1:5" x14ac:dyDescent="0.35">
      <c r="A71" s="3"/>
      <c r="B71" s="2"/>
      <c r="C71" s="2"/>
      <c r="D71" s="3"/>
      <c r="E71" s="3"/>
    </row>
    <row r="72" spans="1:5" x14ac:dyDescent="0.35">
      <c r="A72" s="3"/>
      <c r="B72" s="2"/>
      <c r="C72" s="2"/>
      <c r="D72" s="3"/>
      <c r="E72" s="3"/>
    </row>
    <row r="73" spans="1:5" ht="17" x14ac:dyDescent="0.4">
      <c r="A73" s="1" t="s">
        <v>23</v>
      </c>
      <c r="B73" s="2"/>
      <c r="C73" s="2"/>
      <c r="D73" s="3"/>
      <c r="E73" s="19">
        <f>E74</f>
        <v>31555278.96815785</v>
      </c>
    </row>
    <row r="74" spans="1:5" ht="17" x14ac:dyDescent="0.4">
      <c r="A74" s="1" t="s">
        <v>0</v>
      </c>
      <c r="B74" s="2"/>
      <c r="C74" s="2"/>
      <c r="D74" s="3"/>
      <c r="E74" s="19">
        <f>E75+E76</f>
        <v>31555278.96815785</v>
      </c>
    </row>
    <row r="75" spans="1:5" ht="15.5" x14ac:dyDescent="0.35">
      <c r="A75" s="4" t="s">
        <v>1</v>
      </c>
      <c r="B75" s="2"/>
      <c r="C75" s="2"/>
      <c r="D75" s="3"/>
      <c r="E75" s="20">
        <f>E78+E81+E84+E93+E94+E97</f>
        <v>28761076.535566542</v>
      </c>
    </row>
    <row r="76" spans="1:5" ht="15.5" x14ac:dyDescent="0.35">
      <c r="A76" s="5" t="s">
        <v>2</v>
      </c>
      <c r="B76" s="2"/>
      <c r="C76" s="2"/>
      <c r="D76" s="3"/>
      <c r="E76" s="21">
        <f>E88+E95</f>
        <v>2794202.4325913079</v>
      </c>
    </row>
    <row r="77" spans="1:5" x14ac:dyDescent="0.35">
      <c r="A77" s="3"/>
      <c r="B77" s="2"/>
      <c r="C77" s="2"/>
      <c r="D77" s="3"/>
      <c r="E77" s="3"/>
    </row>
    <row r="78" spans="1:5" x14ac:dyDescent="0.35">
      <c r="A78" s="8" t="s">
        <v>14</v>
      </c>
      <c r="B78" s="6"/>
      <c r="C78" s="13"/>
      <c r="D78" s="13"/>
      <c r="E78" s="22">
        <f>E79</f>
        <v>4000</v>
      </c>
    </row>
    <row r="79" spans="1:5" x14ac:dyDescent="0.35">
      <c r="A79" s="12" t="s">
        <v>15</v>
      </c>
      <c r="B79" s="11">
        <v>20</v>
      </c>
      <c r="C79" s="11">
        <v>41</v>
      </c>
      <c r="D79" s="11" t="s">
        <v>16</v>
      </c>
      <c r="E79" s="23">
        <v>4000</v>
      </c>
    </row>
    <row r="80" spans="1:5" ht="15.5" x14ac:dyDescent="0.35">
      <c r="A80" s="4"/>
      <c r="B80" s="2"/>
      <c r="C80" s="14"/>
      <c r="D80" s="14"/>
      <c r="E80" s="3"/>
    </row>
    <row r="81" spans="1:5" x14ac:dyDescent="0.35">
      <c r="A81" s="8" t="s">
        <v>5</v>
      </c>
      <c r="B81" s="6"/>
      <c r="C81" s="13"/>
      <c r="D81" s="13"/>
      <c r="E81" s="22">
        <f>E82</f>
        <v>15846634</v>
      </c>
    </row>
    <row r="82" spans="1:5" x14ac:dyDescent="0.35">
      <c r="A82" s="9" t="s">
        <v>6</v>
      </c>
      <c r="B82" s="11">
        <v>20</v>
      </c>
      <c r="C82" s="11">
        <v>50</v>
      </c>
      <c r="D82" s="11"/>
      <c r="E82" s="23">
        <v>15846634</v>
      </c>
    </row>
    <row r="83" spans="1:5" x14ac:dyDescent="0.35">
      <c r="A83" s="3"/>
      <c r="B83" s="11"/>
      <c r="C83" s="11"/>
      <c r="D83" s="11"/>
      <c r="E83" s="3"/>
    </row>
    <row r="84" spans="1:5" x14ac:dyDescent="0.35">
      <c r="A84" s="8" t="s">
        <v>7</v>
      </c>
      <c r="B84" s="15"/>
      <c r="C84" s="15"/>
      <c r="D84" s="15"/>
      <c r="E84" s="22">
        <f>E85+E86</f>
        <v>12362790.595566539</v>
      </c>
    </row>
    <row r="85" spans="1:5" x14ac:dyDescent="0.35">
      <c r="A85" s="9" t="s">
        <v>8</v>
      </c>
      <c r="B85" s="11">
        <v>20</v>
      </c>
      <c r="C85" s="11">
        <v>55</v>
      </c>
      <c r="D85" s="11"/>
      <c r="E85" s="23">
        <v>1496648</v>
      </c>
    </row>
    <row r="86" spans="1:5" x14ac:dyDescent="0.35">
      <c r="A86" s="9" t="s">
        <v>17</v>
      </c>
      <c r="B86" s="11">
        <v>20</v>
      </c>
      <c r="C86" s="11">
        <v>55</v>
      </c>
      <c r="D86" s="11" t="s">
        <v>18</v>
      </c>
      <c r="E86" s="23">
        <v>10866142.595566539</v>
      </c>
    </row>
    <row r="87" spans="1:5" x14ac:dyDescent="0.35">
      <c r="A87" s="9"/>
      <c r="B87" s="10"/>
      <c r="C87" s="10"/>
      <c r="D87" s="11"/>
      <c r="E87" s="3"/>
    </row>
    <row r="88" spans="1:5" x14ac:dyDescent="0.35">
      <c r="A88" s="16" t="s">
        <v>9</v>
      </c>
      <c r="B88" s="17"/>
      <c r="C88" s="17"/>
      <c r="D88" s="15"/>
      <c r="E88" s="22">
        <f>E89+E90</f>
        <v>2741574.3725913079</v>
      </c>
    </row>
    <row r="89" spans="1:5" x14ac:dyDescent="0.35">
      <c r="A89" s="12" t="s">
        <v>10</v>
      </c>
      <c r="B89" s="11">
        <v>10</v>
      </c>
      <c r="C89" s="11">
        <v>601</v>
      </c>
      <c r="D89" s="11"/>
      <c r="E89" s="23">
        <v>358495</v>
      </c>
    </row>
    <row r="90" spans="1:5" x14ac:dyDescent="0.35">
      <c r="A90" s="12" t="s">
        <v>19</v>
      </c>
      <c r="B90" s="11">
        <v>10</v>
      </c>
      <c r="C90" s="11">
        <v>601</v>
      </c>
      <c r="D90" s="11" t="s">
        <v>18</v>
      </c>
      <c r="E90" s="23">
        <v>2383079.3725913079</v>
      </c>
    </row>
    <row r="91" spans="1:5" x14ac:dyDescent="0.35">
      <c r="A91" s="3"/>
      <c r="B91" s="2"/>
      <c r="C91" s="2"/>
      <c r="D91" s="3"/>
      <c r="E91" s="3"/>
    </row>
    <row r="92" spans="1:5" x14ac:dyDescent="0.35">
      <c r="A92" s="8" t="s">
        <v>20</v>
      </c>
      <c r="B92" s="6"/>
      <c r="C92" s="6"/>
      <c r="D92" s="7"/>
      <c r="E92" s="22">
        <f>E93+E94+E95</f>
        <v>583480</v>
      </c>
    </row>
    <row r="93" spans="1:5" x14ac:dyDescent="0.35">
      <c r="A93" s="9" t="s">
        <v>5</v>
      </c>
      <c r="B93" s="11">
        <v>44</v>
      </c>
      <c r="C93" s="11">
        <v>50</v>
      </c>
      <c r="D93" s="11"/>
      <c r="E93" s="23">
        <v>104178</v>
      </c>
    </row>
    <row r="94" spans="1:5" x14ac:dyDescent="0.35">
      <c r="A94" s="9" t="s">
        <v>8</v>
      </c>
      <c r="B94" s="11">
        <v>44</v>
      </c>
      <c r="C94" s="11">
        <v>55</v>
      </c>
      <c r="D94" s="11"/>
      <c r="E94" s="23">
        <v>426673.94</v>
      </c>
    </row>
    <row r="95" spans="1:5" x14ac:dyDescent="0.35">
      <c r="A95" s="9" t="s">
        <v>9</v>
      </c>
      <c r="B95" s="11">
        <v>44</v>
      </c>
      <c r="C95" s="11">
        <v>601</v>
      </c>
      <c r="D95" s="11"/>
      <c r="E95" s="23">
        <v>52628.06</v>
      </c>
    </row>
    <row r="96" spans="1:5" x14ac:dyDescent="0.35">
      <c r="A96" s="9"/>
      <c r="B96" s="11"/>
      <c r="C96" s="11"/>
      <c r="D96" s="11"/>
      <c r="E96" s="23"/>
    </row>
    <row r="97" spans="1:5" x14ac:dyDescent="0.35">
      <c r="A97" s="8" t="s">
        <v>21</v>
      </c>
      <c r="B97" s="17">
        <v>60</v>
      </c>
      <c r="C97" s="17">
        <v>61</v>
      </c>
      <c r="D97" s="18"/>
      <c r="E97" s="22">
        <v>16800</v>
      </c>
    </row>
    <row r="100" spans="1:5" s="30" customFormat="1" ht="17" x14ac:dyDescent="0.4">
      <c r="A100" s="29" t="s">
        <v>30</v>
      </c>
    </row>
    <row r="101" spans="1:5" s="30" customFormat="1" x14ac:dyDescent="0.35"/>
    <row r="102" spans="1:5" s="30" customFormat="1" ht="17" x14ac:dyDescent="0.4">
      <c r="A102" s="29" t="s">
        <v>29</v>
      </c>
      <c r="B102" s="31"/>
      <c r="C102" s="31"/>
      <c r="D102" s="32"/>
      <c r="E102" s="33">
        <f>E103+E106</f>
        <v>1751728.9999799998</v>
      </c>
    </row>
    <row r="103" spans="1:5" s="30" customFormat="1" ht="17" x14ac:dyDescent="0.4">
      <c r="A103" s="29" t="s">
        <v>0</v>
      </c>
      <c r="B103" s="31"/>
      <c r="C103" s="31"/>
      <c r="D103" s="32"/>
      <c r="E103" s="33">
        <f>E104+E105</f>
        <v>1680555.9999799998</v>
      </c>
    </row>
    <row r="104" spans="1:5" s="30" customFormat="1" ht="15.5" x14ac:dyDescent="0.35">
      <c r="A104" s="34" t="s">
        <v>1</v>
      </c>
      <c r="B104" s="31"/>
      <c r="C104" s="31"/>
      <c r="D104" s="32"/>
      <c r="E104" s="35">
        <f>E109+E112</f>
        <v>1408528.9999899999</v>
      </c>
    </row>
    <row r="105" spans="1:5" s="30" customFormat="1" ht="15.5" x14ac:dyDescent="0.35">
      <c r="A105" s="36" t="s">
        <v>2</v>
      </c>
      <c r="B105" s="31"/>
      <c r="C105" s="31"/>
      <c r="D105" s="32"/>
      <c r="E105" s="37">
        <f>E115</f>
        <v>272026.99998999992</v>
      </c>
    </row>
    <row r="106" spans="1:5" s="30" customFormat="1" ht="17" x14ac:dyDescent="0.4">
      <c r="A106" s="29" t="s">
        <v>3</v>
      </c>
      <c r="B106" s="38"/>
      <c r="C106" s="38"/>
      <c r="D106" s="39"/>
      <c r="E106" s="40">
        <f>E117</f>
        <v>71173</v>
      </c>
    </row>
    <row r="107" spans="1:5" s="30" customFormat="1" x14ac:dyDescent="0.35">
      <c r="A107" s="41" t="s">
        <v>4</v>
      </c>
      <c r="B107" s="31"/>
      <c r="C107" s="31"/>
      <c r="D107" s="32"/>
      <c r="E107" s="42">
        <f>E119</f>
        <v>12883</v>
      </c>
    </row>
    <row r="108" spans="1:5" s="30" customFormat="1" ht="15.5" x14ac:dyDescent="0.35">
      <c r="A108" s="36"/>
      <c r="B108" s="31"/>
      <c r="C108" s="31"/>
      <c r="D108" s="32"/>
      <c r="E108" s="32"/>
    </row>
    <row r="109" spans="1:5" s="30" customFormat="1" x14ac:dyDescent="0.35">
      <c r="A109" s="43" t="s">
        <v>5</v>
      </c>
      <c r="B109" s="38"/>
      <c r="C109" s="38"/>
      <c r="D109" s="39"/>
      <c r="E109" s="44">
        <f>E110</f>
        <v>272867</v>
      </c>
    </row>
    <row r="110" spans="1:5" s="30" customFormat="1" x14ac:dyDescent="0.35">
      <c r="A110" s="45" t="s">
        <v>6</v>
      </c>
      <c r="B110" s="46">
        <v>20</v>
      </c>
      <c r="C110" s="46">
        <v>50</v>
      </c>
      <c r="D110" s="47"/>
      <c r="E110" s="48">
        <v>272867</v>
      </c>
    </row>
    <row r="111" spans="1:5" s="30" customFormat="1" x14ac:dyDescent="0.35">
      <c r="A111" s="32"/>
      <c r="B111" s="31"/>
      <c r="C111" s="31"/>
      <c r="D111" s="32"/>
      <c r="E111" s="32"/>
    </row>
    <row r="112" spans="1:5" s="30" customFormat="1" x14ac:dyDescent="0.35">
      <c r="A112" s="43" t="s">
        <v>7</v>
      </c>
      <c r="B112" s="38"/>
      <c r="C112" s="38"/>
      <c r="D112" s="39"/>
      <c r="E112" s="49">
        <f>E113</f>
        <v>1135661.9999899999</v>
      </c>
    </row>
    <row r="113" spans="1:5" s="30" customFormat="1" x14ac:dyDescent="0.35">
      <c r="A113" s="45" t="s">
        <v>8</v>
      </c>
      <c r="B113" s="46">
        <v>20</v>
      </c>
      <c r="C113" s="46">
        <v>55</v>
      </c>
      <c r="D113" s="47"/>
      <c r="E113" s="48">
        <v>1135661.9999899999</v>
      </c>
    </row>
    <row r="114" spans="1:5" s="30" customFormat="1" x14ac:dyDescent="0.35">
      <c r="A114" s="32"/>
      <c r="B114" s="31"/>
      <c r="C114" s="31"/>
      <c r="D114" s="32"/>
      <c r="E114" s="32"/>
    </row>
    <row r="115" spans="1:5" s="30" customFormat="1" x14ac:dyDescent="0.35">
      <c r="A115" s="43" t="s">
        <v>9</v>
      </c>
      <c r="B115" s="46">
        <v>10</v>
      </c>
      <c r="C115" s="46">
        <v>601</v>
      </c>
      <c r="D115" s="50"/>
      <c r="E115" s="44">
        <v>272026.99998999992</v>
      </c>
    </row>
    <row r="116" spans="1:5" s="30" customFormat="1" x14ac:dyDescent="0.35">
      <c r="A116" s="32"/>
      <c r="B116" s="31"/>
      <c r="C116" s="31"/>
      <c r="D116" s="32"/>
      <c r="E116" s="32"/>
    </row>
    <row r="117" spans="1:5" s="30" customFormat="1" x14ac:dyDescent="0.35">
      <c r="A117" s="43" t="s">
        <v>11</v>
      </c>
      <c r="B117" s="38"/>
      <c r="C117" s="38"/>
      <c r="D117" s="39"/>
      <c r="E117" s="49">
        <f>E118+E119</f>
        <v>71173</v>
      </c>
    </row>
    <row r="118" spans="1:5" s="30" customFormat="1" x14ac:dyDescent="0.35">
      <c r="A118" s="45" t="s">
        <v>28</v>
      </c>
      <c r="B118" s="46">
        <v>20</v>
      </c>
      <c r="C118" s="31">
        <v>15</v>
      </c>
      <c r="D118" s="47" t="s">
        <v>12</v>
      </c>
      <c r="E118" s="48">
        <v>58290</v>
      </c>
    </row>
    <row r="119" spans="1:5" s="30" customFormat="1" x14ac:dyDescent="0.35">
      <c r="A119" s="45" t="s">
        <v>9</v>
      </c>
      <c r="B119" s="46">
        <v>10</v>
      </c>
      <c r="C119" s="46">
        <v>601002</v>
      </c>
      <c r="D119" s="47"/>
      <c r="E119" s="48">
        <v>12883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6. Vanglad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Katrin Välimäe</cp:lastModifiedBy>
  <cp:lastPrinted>2023-12-18T13:49:44Z</cp:lastPrinted>
  <dcterms:created xsi:type="dcterms:W3CDTF">2021-12-21T12:45:54Z</dcterms:created>
  <dcterms:modified xsi:type="dcterms:W3CDTF">2023-12-18T13:49:50Z</dcterms:modified>
</cp:coreProperties>
</file>